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<sst xmlns="http://schemas.openxmlformats.org/spreadsheetml/2006/main" count="163" uniqueCount="126">
  <si>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</si>
  <si>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</si>
  <si>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</si>
  <si>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</si>
  <si>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</si>
  <si>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</si>
  <si>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</si>
  <si>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</si>
  <si>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</si>
  <si>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</si>
  <si>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</si>
  <si>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</si>
  <si>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</si>
  <si>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</si>
  <si>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</si>
  <si>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</si>
  <si>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CONDENSED CONSOLIDATED BALANCE SHEET</t>
  </si>
  <si>
    <t>RM'000</t>
  </si>
  <si>
    <t>Reserves</t>
  </si>
  <si>
    <t>Revenue</t>
  </si>
  <si>
    <t>Cost of Sales</t>
  </si>
  <si>
    <t>Gross Profit</t>
  </si>
  <si>
    <t>Administrative expenses</t>
  </si>
  <si>
    <t>Other operating income</t>
  </si>
  <si>
    <t>Operating Profit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</si>
  <si>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</si>
  <si>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</si>
  <si>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</si>
  <si>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</si>
  <si>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</si>
  <si>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</si>
  <si>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</si>
  <si>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</si>
  <si>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</si>
  <si>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</si>
  <si>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</si>
  <si>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</si>
  <si>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</si>
  <si>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</si>
  <si>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</si>
  <si>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</si>
  <si>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</si>
  <si>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</si>
  <si>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CONDENSED CONSOLIDATED STATEMENT  OF CHANGES IN EQUITY</t>
  </si>
  <si>
    <t>Distributable</t>
  </si>
  <si>
    <t>Cash flows from operating activities</t>
  </si>
  <si>
    <t>Profit before taxation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</si>
  <si>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</si>
  <si>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</si>
  <si>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</si>
  <si>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</si>
  <si>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</si>
  <si>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</si>
  <si>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</si>
  <si>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</si>
  <si>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</si>
  <si>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</si>
  <si>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</si>
  <si>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</si>
  <si>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</si>
  <si>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term loans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</si>
  <si>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</si>
  <si>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</si>
  <si>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</si>
  <si>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</si>
  <si>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</si>
  <si>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</si>
  <si>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</si>
  <si>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</si>
  <si>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</si>
  <si>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</si>
  <si>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</si>
  <si>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Proceeds from disposal of property, plant and equipment</t>
  </si>
  <si>
    <t>Proceeds from issuance of shares</t>
  </si>
  <si>
    <t>Tax recoverable</t>
  </si>
  <si>
    <t>DEFERRED TAX ASSETS</t>
  </si>
  <si>
    <t>Selling and distribution costs</t>
  </si>
  <si>
    <t>Income taxes paid</t>
  </si>
  <si>
    <t xml:space="preserve">Proceeds from issuance of shares to minority shareholders </t>
  </si>
  <si>
    <t xml:space="preserve">  by subsidiaries</t>
  </si>
  <si>
    <t>Net cash generated from financing activities</t>
  </si>
  <si>
    <t>Interest expense</t>
  </si>
  <si>
    <t xml:space="preserve">Retirement benefits </t>
  </si>
  <si>
    <t>Deferred tax liabilities</t>
  </si>
  <si>
    <t xml:space="preserve">Shares issued under ESOS </t>
  </si>
  <si>
    <t xml:space="preserve">  reserve</t>
  </si>
  <si>
    <t xml:space="preserve">Realisation of revaluation </t>
  </si>
  <si>
    <t>Proceeds from bankers' acceptances and revolving credits</t>
  </si>
  <si>
    <t xml:space="preserve">  net of repayments</t>
  </si>
  <si>
    <t>At 1 January 2004</t>
  </si>
  <si>
    <t>2004</t>
  </si>
  <si>
    <t>Net increase in cash and cash equivalents</t>
  </si>
  <si>
    <t>Other investment</t>
  </si>
  <si>
    <t xml:space="preserve">    Interest income</t>
  </si>
  <si>
    <t>Interest received</t>
  </si>
  <si>
    <t>Proceeds from term loans/hire purchase loans</t>
  </si>
  <si>
    <t>Dividend paid to:</t>
  </si>
  <si>
    <t xml:space="preserve">  -  shareholders of the Company</t>
  </si>
  <si>
    <t xml:space="preserve">  -  minority shareholders</t>
  </si>
  <si>
    <t>Cash used in operations</t>
  </si>
  <si>
    <t xml:space="preserve">  and a deemed subsidiary</t>
  </si>
  <si>
    <t xml:space="preserve">Capitalisation of profits for </t>
  </si>
  <si>
    <t xml:space="preserve">  Bonus Issues by a subsidiary</t>
  </si>
  <si>
    <t>31 December 2004</t>
  </si>
  <si>
    <t>Interest income</t>
  </si>
  <si>
    <t>Dividend income</t>
  </si>
  <si>
    <t>At 31 December 2004</t>
  </si>
  <si>
    <t>Net cash (used in)/generated from operating activities</t>
  </si>
  <si>
    <t>Deposits (excluding deposits pledged)</t>
  </si>
  <si>
    <t>MINORITY SHAREHOLDERS' INTERESTS</t>
  </si>
  <si>
    <t>Net Tangible Assets per share (sen)</t>
  </si>
  <si>
    <t xml:space="preserve">  during the year</t>
  </si>
  <si>
    <t>Net profit for the year</t>
  </si>
  <si>
    <t>Audited</t>
  </si>
  <si>
    <t>Unaudited</t>
  </si>
  <si>
    <t>31 March 2005</t>
  </si>
  <si>
    <t>AT 31 MARCH 2005</t>
  </si>
  <si>
    <t>the Annual Financial Report for the year ended 31st December 2004)</t>
  </si>
  <si>
    <t>For the period ended 31 March 2005</t>
  </si>
  <si>
    <t>3 months ended 31 March</t>
  </si>
  <si>
    <t>Year to date ended 31 March</t>
  </si>
  <si>
    <t>At 1 January 2005</t>
  </si>
  <si>
    <t xml:space="preserve">  Bonus Issues by a deemed</t>
  </si>
  <si>
    <t xml:space="preserve">  subsidiary</t>
  </si>
  <si>
    <t>2005</t>
  </si>
  <si>
    <t xml:space="preserve">    Gain on disposal of property, plant and equipment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</si>
</sst>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000_);_(* \(#,##0.00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5" fontId="3" fillId="0" borderId="0" xfId="15" applyNumberFormat="1" applyFont="1" applyAlignment="1" quotePrefix="1">
      <alignment horizontal="right"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0" fontId="4" fillId="0" borderId="9" xfId="15" applyNumberFormat="1" applyFont="1" applyBorder="1" applyAlignment="1">
      <alignment vertical="center"/>
    </xf>
    <xf numFmtId="15" fontId="4" fillId="0" borderId="0" xfId="15" applyNumberFormat="1" applyFont="1" applyAlignment="1">
      <alignment horizontal="right" vertical="center"/>
    </xf>
    <xf numFmtId="0" fontId="4" fillId="0" borderId="0" xfId="15" applyNumberFormat="1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3" t="s">
        <v>0</v>
      </c>
      <c r="B1" s="2"/>
      <c r="C1" s="2"/>
      <c r="D1" s="2"/>
      <c r="E1" s="2"/>
      <c r="F1" s="2"/>
    </row>
    <row r="2" spans="1:6" ht="15" customHeight="1">
      <c r="A2" s="42" t="s">
        <v>1</v>
      </c>
      <c r="B2" s="2"/>
      <c r="C2" s="2"/>
      <c r="D2" s="2"/>
      <c r="E2" s="2"/>
      <c r="F2" s="2"/>
    </row>
    <row r="3" spans="1:6" ht="15" customHeight="1">
      <c r="A3" s="40" t="s">
        <v>16</v>
      </c>
      <c r="B3" s="2"/>
      <c r="C3" s="2"/>
      <c r="D3" s="2"/>
      <c r="E3" s="2"/>
      <c r="F3" s="4"/>
    </row>
    <row r="4" spans="1:6" ht="15" customHeight="1">
      <c r="A4" s="60" t="s">
        <v>116</v>
      </c>
      <c r="B4" s="60"/>
      <c r="C4" s="60"/>
      <c r="D4" s="60"/>
      <c r="E4" s="60"/>
      <c r="F4" s="60"/>
    </row>
    <row r="6" spans="2:6" ht="15" customHeight="1">
      <c r="B6" s="6"/>
      <c r="C6" s="6"/>
      <c r="D6" s="58" t="s">
        <v>114</v>
      </c>
      <c r="F6" s="59" t="s">
        <v>113</v>
      </c>
    </row>
    <row r="7" spans="2:6" ht="15" customHeight="1">
      <c r="B7" s="6"/>
      <c r="C7" s="6"/>
      <c r="D7" s="50" t="s">
        <v>115</v>
      </c>
      <c r="F7" s="7" t="s">
        <v>103</v>
      </c>
    </row>
    <row r="8" spans="2:6" ht="15" customHeight="1">
      <c r="B8" s="6"/>
      <c r="C8" s="6"/>
      <c r="D8" s="8" t="s">
        <v>17</v>
      </c>
      <c r="F8" s="9" t="s">
        <v>17</v>
      </c>
    </row>
    <row r="9" spans="2:3" ht="15" customHeight="1">
      <c r="B9" s="6"/>
      <c r="C9" s="6"/>
    </row>
    <row r="10" spans="1:6" ht="15" customHeight="1">
      <c r="A10" s="10" t="s">
        <v>2</v>
      </c>
      <c r="B10" s="6"/>
      <c r="C10" s="6"/>
      <c r="D10" s="5">
        <v>148435</v>
      </c>
      <c r="F10" s="5">
        <v>143192</v>
      </c>
    </row>
    <row r="11" spans="1:4" ht="15" customHeight="1">
      <c r="A11" s="10"/>
      <c r="B11" s="6"/>
      <c r="C11" s="6"/>
      <c r="D11" s="5"/>
    </row>
    <row r="12" spans="1:6" ht="15" customHeight="1">
      <c r="A12" s="10" t="s">
        <v>75</v>
      </c>
      <c r="B12" s="6"/>
      <c r="C12" s="6"/>
      <c r="D12" s="5">
        <v>14</v>
      </c>
      <c r="F12" s="5">
        <v>28</v>
      </c>
    </row>
    <row r="13" spans="1:4" ht="15" customHeight="1">
      <c r="A13" s="10"/>
      <c r="B13" s="6"/>
      <c r="C13" s="6"/>
      <c r="D13" s="5"/>
    </row>
    <row r="14" spans="1:4" ht="15" customHeight="1">
      <c r="A14" s="10" t="s">
        <v>3</v>
      </c>
      <c r="B14" s="6"/>
      <c r="C14" s="6"/>
      <c r="D14" s="5"/>
    </row>
    <row r="15" spans="1:6" ht="15" customHeight="1">
      <c r="A15" s="3" t="s">
        <v>4</v>
      </c>
      <c r="B15" s="6"/>
      <c r="C15" s="6"/>
      <c r="D15" s="11">
        <v>155979</v>
      </c>
      <c r="F15" s="11">
        <v>127063</v>
      </c>
    </row>
    <row r="16" spans="1:6" ht="15" customHeight="1">
      <c r="A16" s="3" t="s">
        <v>5</v>
      </c>
      <c r="B16" s="6"/>
      <c r="C16" s="6"/>
      <c r="D16" s="12">
        <v>60915</v>
      </c>
      <c r="F16" s="12">
        <v>54945</v>
      </c>
    </row>
    <row r="17" spans="1:6" ht="15" customHeight="1">
      <c r="A17" s="3" t="s">
        <v>74</v>
      </c>
      <c r="B17" s="6"/>
      <c r="C17" s="6"/>
      <c r="D17" s="12">
        <v>119</v>
      </c>
      <c r="F17" s="12">
        <v>265</v>
      </c>
    </row>
    <row r="18" spans="1:6" ht="15" customHeight="1">
      <c r="A18" s="3" t="s">
        <v>92</v>
      </c>
      <c r="B18" s="6"/>
      <c r="C18" s="6"/>
      <c r="D18" s="12">
        <v>32</v>
      </c>
      <c r="F18" s="12">
        <v>32</v>
      </c>
    </row>
    <row r="19" spans="1:6" ht="15" customHeight="1">
      <c r="A19" s="3" t="s">
        <v>6</v>
      </c>
      <c r="B19" s="6"/>
      <c r="C19" s="6"/>
      <c r="D19" s="13">
        <v>9347</v>
      </c>
      <c r="F19" s="13">
        <v>10956</v>
      </c>
    </row>
    <row r="20" spans="2:6" ht="15" customHeight="1">
      <c r="B20" s="6"/>
      <c r="C20" s="6"/>
      <c r="D20" s="14">
        <f>SUM(D15:D19)</f>
        <v>226392</v>
      </c>
      <c r="F20" s="14">
        <f>SUM(F15:F19)</f>
        <v>193261</v>
      </c>
    </row>
    <row r="21" spans="2:6" ht="15" customHeight="1">
      <c r="B21" s="6"/>
      <c r="C21" s="6"/>
      <c r="D21" s="11"/>
      <c r="F21" s="11"/>
    </row>
    <row r="22" spans="1:6" ht="15" customHeight="1">
      <c r="A22" s="10" t="s">
        <v>7</v>
      </c>
      <c r="B22" s="6"/>
      <c r="C22" s="6"/>
      <c r="D22" s="12"/>
      <c r="F22" s="12"/>
    </row>
    <row r="23" spans="1:6" ht="15" customHeight="1">
      <c r="A23" s="3" t="s">
        <v>8</v>
      </c>
      <c r="B23" s="6"/>
      <c r="C23" s="6"/>
      <c r="D23" s="12">
        <v>16719</v>
      </c>
      <c r="F23" s="12">
        <v>15810</v>
      </c>
    </row>
    <row r="24" spans="1:6" ht="15" customHeight="1">
      <c r="A24" s="3" t="s">
        <v>9</v>
      </c>
      <c r="B24" s="6"/>
      <c r="C24" s="6"/>
      <c r="D24" s="12">
        <v>168561</v>
      </c>
      <c r="F24" s="12">
        <v>145075</v>
      </c>
    </row>
    <row r="25" spans="1:6" ht="15" customHeight="1">
      <c r="A25" s="3" t="s">
        <v>10</v>
      </c>
      <c r="B25" s="6"/>
      <c r="C25" s="6"/>
      <c r="D25" s="12">
        <v>260</v>
      </c>
      <c r="F25" s="12">
        <v>130</v>
      </c>
    </row>
    <row r="26" spans="2:6" ht="15" customHeight="1">
      <c r="B26" s="6"/>
      <c r="C26" s="6"/>
      <c r="D26" s="14">
        <f>SUM(D23:D25)</f>
        <v>185540</v>
      </c>
      <c r="F26" s="14">
        <f>SUM(F23:F25)</f>
        <v>161015</v>
      </c>
    </row>
    <row r="27" spans="2:6" ht="15" customHeight="1">
      <c r="B27" s="6"/>
      <c r="C27" s="6"/>
      <c r="D27" s="13"/>
      <c r="F27" s="13"/>
    </row>
    <row r="28" spans="2:4" ht="15" customHeight="1">
      <c r="B28" s="6"/>
      <c r="C28" s="6"/>
      <c r="D28" s="5"/>
    </row>
    <row r="29" spans="1:6" ht="15" customHeight="1">
      <c r="A29" s="10" t="s">
        <v>11</v>
      </c>
      <c r="B29" s="6"/>
      <c r="C29" s="6"/>
      <c r="D29" s="5">
        <f>D20-D26</f>
        <v>40852</v>
      </c>
      <c r="F29" s="5">
        <f>F20-F26</f>
        <v>32246</v>
      </c>
    </row>
    <row r="30" spans="2:4" ht="15" customHeight="1">
      <c r="B30" s="6"/>
      <c r="C30" s="6"/>
      <c r="D30" s="5"/>
    </row>
    <row r="31" spans="2:6" ht="15" customHeight="1" thickBot="1">
      <c r="B31" s="6"/>
      <c r="C31" s="6"/>
      <c r="D31" s="15">
        <f>D10+D12+D29</f>
        <v>189301</v>
      </c>
      <c r="F31" s="15">
        <f>F10+F12+F29</f>
        <v>175466</v>
      </c>
    </row>
    <row r="32" spans="2:4" ht="15" customHeight="1" thickTop="1">
      <c r="B32" s="6"/>
      <c r="C32" s="6"/>
      <c r="D32" s="5"/>
    </row>
    <row r="33" spans="1:6" ht="15" customHeight="1">
      <c r="A33" s="3" t="s">
        <v>12</v>
      </c>
      <c r="B33" s="6"/>
      <c r="C33" s="6"/>
      <c r="F33" s="3"/>
    </row>
    <row r="34" spans="1:6" ht="15" customHeight="1">
      <c r="A34" s="10" t="s">
        <v>13</v>
      </c>
      <c r="B34" s="6"/>
      <c r="C34" s="6"/>
      <c r="F34" s="3"/>
    </row>
    <row r="35" spans="1:6" ht="15" customHeight="1">
      <c r="A35" s="3" t="s">
        <v>14</v>
      </c>
      <c r="B35" s="6"/>
      <c r="C35" s="6"/>
      <c r="D35" s="5">
        <v>65161</v>
      </c>
      <c r="F35" s="5">
        <v>64579</v>
      </c>
    </row>
    <row r="36" spans="1:6" ht="15" customHeight="1">
      <c r="A36" s="3" t="s">
        <v>18</v>
      </c>
      <c r="B36" s="6"/>
      <c r="C36" s="6"/>
      <c r="D36" s="16">
        <v>38478</v>
      </c>
      <c r="F36" s="16">
        <v>36794</v>
      </c>
    </row>
    <row r="37" spans="1:6" ht="15" customHeight="1">
      <c r="A37" s="10"/>
      <c r="B37" s="6"/>
      <c r="C37" s="6"/>
      <c r="D37" s="5">
        <f>SUM(D35:D36)</f>
        <v>103639</v>
      </c>
      <c r="F37" s="5">
        <f>SUM(F35:F36)</f>
        <v>101373</v>
      </c>
    </row>
    <row r="38" spans="1:4" ht="15" customHeight="1">
      <c r="A38" s="10"/>
      <c r="B38" s="6"/>
      <c r="C38" s="6"/>
      <c r="D38" s="5"/>
    </row>
    <row r="39" spans="1:6" ht="15" customHeight="1">
      <c r="A39" s="10" t="s">
        <v>109</v>
      </c>
      <c r="B39" s="6"/>
      <c r="C39" s="6"/>
      <c r="D39" s="5">
        <v>6083</v>
      </c>
      <c r="F39" s="5">
        <v>5922</v>
      </c>
    </row>
    <row r="40" spans="1:4" ht="15" customHeight="1">
      <c r="A40" s="10"/>
      <c r="B40" s="6"/>
      <c r="C40" s="6"/>
      <c r="D40" s="5"/>
    </row>
    <row r="41" spans="1:4" ht="15" customHeight="1">
      <c r="A41" s="10" t="s">
        <v>15</v>
      </c>
      <c r="B41" s="6"/>
      <c r="C41" s="6"/>
      <c r="D41" s="5"/>
    </row>
    <row r="42" spans="1:6" ht="15" customHeight="1">
      <c r="A42" s="3" t="s">
        <v>82</v>
      </c>
      <c r="B42" s="6"/>
      <c r="C42" s="6"/>
      <c r="D42" s="11">
        <v>1742</v>
      </c>
      <c r="F42" s="11">
        <v>1742</v>
      </c>
    </row>
    <row r="43" spans="1:6" ht="15" customHeight="1">
      <c r="A43" s="3" t="s">
        <v>9</v>
      </c>
      <c r="B43" s="6"/>
      <c r="C43" s="6"/>
      <c r="D43" s="12">
        <v>71248</v>
      </c>
      <c r="F43" s="12">
        <v>59965</v>
      </c>
    </row>
    <row r="44" spans="1:6" ht="15" customHeight="1">
      <c r="A44" s="3" t="s">
        <v>83</v>
      </c>
      <c r="B44" s="6"/>
      <c r="C44" s="6"/>
      <c r="D44" s="13">
        <v>6589</v>
      </c>
      <c r="F44" s="13">
        <v>6464</v>
      </c>
    </row>
    <row r="45" spans="2:6" ht="15" customHeight="1">
      <c r="B45" s="6"/>
      <c r="C45" s="6"/>
      <c r="D45" s="17"/>
      <c r="F45" s="17"/>
    </row>
    <row r="46" spans="2:6" ht="15" customHeight="1">
      <c r="B46" s="6"/>
      <c r="C46" s="6"/>
      <c r="D46" s="17">
        <f>SUM(D42:D44)</f>
        <v>79579</v>
      </c>
      <c r="F46" s="17">
        <f>SUM(F42:F44)</f>
        <v>68171</v>
      </c>
    </row>
    <row r="47" spans="2:4" ht="15" customHeight="1">
      <c r="B47" s="6"/>
      <c r="C47" s="6"/>
      <c r="D47" s="5"/>
    </row>
    <row r="48" spans="2:6" ht="15" customHeight="1" thickBot="1">
      <c r="B48" s="6"/>
      <c r="C48" s="6"/>
      <c r="D48" s="15">
        <f>D37+D39+D46</f>
        <v>189301</v>
      </c>
      <c r="F48" s="15">
        <f>F37+F39+F46</f>
        <v>175466</v>
      </c>
    </row>
    <row r="49" spans="2:6" ht="15" customHeight="1" thickTop="1">
      <c r="B49" s="6"/>
      <c r="C49" s="6"/>
      <c r="D49" s="17"/>
      <c r="F49" s="17"/>
    </row>
    <row r="50" spans="1:6" ht="15" customHeight="1">
      <c r="A50" s="3" t="s">
        <v>110</v>
      </c>
      <c r="B50" s="6"/>
      <c r="C50" s="6"/>
      <c r="D50" s="17">
        <f>D37/D35*100</f>
        <v>159.0506591366001</v>
      </c>
      <c r="F50" s="17">
        <f>F37/F35*100</f>
        <v>156.97517768934173</v>
      </c>
    </row>
    <row r="51" spans="2:6" ht="15" customHeight="1">
      <c r="B51" s="6"/>
      <c r="C51" s="6"/>
      <c r="D51" s="17"/>
      <c r="F51" s="17"/>
    </row>
    <row r="52" spans="1:6" ht="15" customHeight="1">
      <c r="A52" s="61" t="s">
        <v>70</v>
      </c>
      <c r="B52" s="61"/>
      <c r="C52" s="61"/>
      <c r="D52" s="61"/>
      <c r="E52" s="61"/>
      <c r="F52" s="61"/>
    </row>
    <row r="53" spans="1:6" ht="15" customHeight="1">
      <c r="A53" s="61" t="s">
        <v>117</v>
      </c>
      <c r="B53" s="61"/>
      <c r="C53" s="61"/>
      <c r="D53" s="61"/>
      <c r="E53" s="61"/>
      <c r="F53" s="61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</sheetData>
  <mergeCells count="3">
    <mergeCell ref="A4:F4"/>
    <mergeCell ref="A52:F52"/>
    <mergeCell ref="A53:F53"/>
  </mergeCells>
  <printOptions/>
  <pageMargins left="0.75" right="0.75" top="0.84" bottom="0.3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F1"/>
    </sheetView>
  </sheetViews>
  <sheetFormatPr defaultColWidth="9.140625" defaultRowHeight="16.5" customHeight="1"/>
  <cols>
    <col min="1" max="1" width="31.421875" style="3" customWidth="1"/>
    <col min="2" max="2" width="2.710937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3.140625" style="5" customWidth="1"/>
    <col min="10" max="16384" width="9.140625" style="3" customWidth="1"/>
  </cols>
  <sheetData>
    <row r="1" spans="1:9" ht="15" customHeight="1">
      <c r="A1" s="63" t="s">
        <v>0</v>
      </c>
      <c r="B1" s="63"/>
      <c r="C1" s="63"/>
      <c r="D1" s="63"/>
      <c r="E1" s="63"/>
      <c r="F1" s="63"/>
      <c r="G1" s="3"/>
      <c r="H1" s="3"/>
      <c r="I1" s="3"/>
    </row>
    <row r="2" spans="1:9" ht="15" customHeight="1">
      <c r="A2" s="64" t="s">
        <v>1</v>
      </c>
      <c r="B2" s="64"/>
      <c r="C2" s="64"/>
      <c r="D2" s="64"/>
      <c r="E2" s="64"/>
      <c r="F2" s="64"/>
      <c r="G2" s="3"/>
      <c r="H2" s="3"/>
      <c r="I2" s="3"/>
    </row>
    <row r="3" spans="1:9" ht="15" customHeight="1">
      <c r="A3" s="65" t="s">
        <v>31</v>
      </c>
      <c r="B3" s="65"/>
      <c r="C3" s="65"/>
      <c r="D3" s="65"/>
      <c r="E3" s="65"/>
      <c r="F3" s="65"/>
      <c r="G3" s="3"/>
      <c r="H3" s="3"/>
      <c r="I3" s="3"/>
    </row>
    <row r="4" spans="1:9" ht="15" customHeight="1">
      <c r="A4" s="66" t="s">
        <v>118</v>
      </c>
      <c r="B4" s="66"/>
      <c r="C4" s="66"/>
      <c r="D4" s="66"/>
      <c r="E4" s="66"/>
      <c r="F4" s="66"/>
      <c r="G4" s="49"/>
      <c r="H4" s="49"/>
      <c r="I4" s="49"/>
    </row>
    <row r="6" spans="2:9" ht="16.5" customHeight="1">
      <c r="B6" s="19"/>
      <c r="C6" s="62" t="s">
        <v>119</v>
      </c>
      <c r="D6" s="62"/>
      <c r="E6" s="62"/>
      <c r="G6" s="51" t="s">
        <v>120</v>
      </c>
      <c r="H6" s="26"/>
      <c r="I6" s="26"/>
    </row>
    <row r="7" spans="3:9" ht="16.5" customHeight="1">
      <c r="C7" s="27">
        <v>2005</v>
      </c>
      <c r="D7" s="26"/>
      <c r="E7" s="27">
        <v>2004</v>
      </c>
      <c r="G7" s="27">
        <v>2005</v>
      </c>
      <c r="H7" s="26"/>
      <c r="I7" s="27">
        <v>2004</v>
      </c>
    </row>
    <row r="8" spans="1:9" ht="16.5" customHeight="1" thickBot="1">
      <c r="A8" s="21"/>
      <c r="C8" s="28" t="s">
        <v>17</v>
      </c>
      <c r="D8" s="28"/>
      <c r="E8" s="28" t="s">
        <v>17</v>
      </c>
      <c r="F8" s="22"/>
      <c r="G8" s="28" t="s">
        <v>17</v>
      </c>
      <c r="H8" s="28"/>
      <c r="I8" s="28" t="s">
        <v>17</v>
      </c>
    </row>
    <row r="9" ht="16.5" customHeight="1">
      <c r="A9" s="23"/>
    </row>
    <row r="10" spans="1:9" ht="16.5" customHeight="1">
      <c r="A10" s="10" t="s">
        <v>19</v>
      </c>
      <c r="C10" s="17">
        <v>62390</v>
      </c>
      <c r="D10" s="17"/>
      <c r="E10" s="17">
        <v>68770</v>
      </c>
      <c r="G10" s="17">
        <v>62390</v>
      </c>
      <c r="H10" s="17"/>
      <c r="I10" s="17">
        <v>68770</v>
      </c>
    </row>
    <row r="11" spans="1:9" ht="16.5" customHeight="1">
      <c r="A11" s="3" t="s">
        <v>20</v>
      </c>
      <c r="C11" s="16">
        <v>-53986</v>
      </c>
      <c r="D11" s="17"/>
      <c r="E11" s="16">
        <v>-57452</v>
      </c>
      <c r="G11" s="16">
        <v>-53986</v>
      </c>
      <c r="H11" s="17"/>
      <c r="I11" s="16">
        <v>-57452</v>
      </c>
    </row>
    <row r="12" spans="1:9" ht="16.5" customHeight="1">
      <c r="A12" s="10" t="s">
        <v>21</v>
      </c>
      <c r="C12" s="17">
        <f>SUM(C10:C11)</f>
        <v>8404</v>
      </c>
      <c r="D12" s="17"/>
      <c r="E12" s="17">
        <f>SUM(E10:E11)</f>
        <v>11318</v>
      </c>
      <c r="G12" s="17">
        <f>SUM(G10:G11)</f>
        <v>8404</v>
      </c>
      <c r="H12" s="17"/>
      <c r="I12" s="17">
        <f>SUM(I10:I11)</f>
        <v>11318</v>
      </c>
    </row>
    <row r="13" spans="1:9" ht="16.5" customHeight="1">
      <c r="A13" s="3" t="s">
        <v>76</v>
      </c>
      <c r="C13" s="17">
        <v>-1252</v>
      </c>
      <c r="D13" s="17"/>
      <c r="E13" s="17">
        <v>-1759</v>
      </c>
      <c r="G13" s="17">
        <v>-1252</v>
      </c>
      <c r="H13" s="17"/>
      <c r="I13" s="17">
        <v>-1759</v>
      </c>
    </row>
    <row r="14" spans="1:9" ht="16.5" customHeight="1">
      <c r="A14" s="3" t="s">
        <v>22</v>
      </c>
      <c r="C14" s="17">
        <v>-3430</v>
      </c>
      <c r="D14" s="17"/>
      <c r="E14" s="17">
        <v>-3168</v>
      </c>
      <c r="G14" s="17">
        <v>-3430</v>
      </c>
      <c r="I14" s="17">
        <v>-3168</v>
      </c>
    </row>
    <row r="15" spans="1:9" ht="16.5" customHeight="1">
      <c r="A15" s="3" t="s">
        <v>23</v>
      </c>
      <c r="C15" s="16">
        <v>392</v>
      </c>
      <c r="D15" s="17"/>
      <c r="E15" s="16">
        <v>281</v>
      </c>
      <c r="G15" s="16">
        <v>392</v>
      </c>
      <c r="I15" s="16">
        <v>281</v>
      </c>
    </row>
    <row r="16" spans="1:9" ht="16.5" customHeight="1">
      <c r="A16" s="10" t="s">
        <v>24</v>
      </c>
      <c r="C16" s="17">
        <f>SUM(C12:C15)</f>
        <v>4114</v>
      </c>
      <c r="D16" s="17"/>
      <c r="E16" s="17">
        <f>SUM(E12:E15)</f>
        <v>6672</v>
      </c>
      <c r="G16" s="17">
        <f>SUM(G12:G15)</f>
        <v>4114</v>
      </c>
      <c r="I16" s="17">
        <f>SUM(I12:I15)</f>
        <v>6672</v>
      </c>
    </row>
    <row r="17" spans="1:9" ht="16.5" customHeight="1" hidden="1">
      <c r="A17" s="3" t="s">
        <v>105</v>
      </c>
      <c r="C17" s="17">
        <v>0</v>
      </c>
      <c r="D17" s="17"/>
      <c r="E17" s="17">
        <v>0</v>
      </c>
      <c r="G17" s="17">
        <v>0</v>
      </c>
      <c r="I17" s="17">
        <v>0</v>
      </c>
    </row>
    <row r="18" spans="1:9" ht="16.5" customHeight="1" hidden="1">
      <c r="A18" s="3" t="s">
        <v>104</v>
      </c>
      <c r="C18" s="17">
        <v>0</v>
      </c>
      <c r="D18" s="17"/>
      <c r="E18" s="17">
        <v>0</v>
      </c>
      <c r="G18" s="17">
        <v>0</v>
      </c>
      <c r="I18" s="17">
        <v>0</v>
      </c>
    </row>
    <row r="19" spans="1:9" ht="16.5" customHeight="1">
      <c r="A19" s="3" t="s">
        <v>81</v>
      </c>
      <c r="C19" s="16">
        <v>-1682</v>
      </c>
      <c r="D19" s="17"/>
      <c r="E19" s="16">
        <v>-773</v>
      </c>
      <c r="G19" s="16">
        <v>-1682</v>
      </c>
      <c r="I19" s="16">
        <v>-773</v>
      </c>
    </row>
    <row r="20" spans="1:9" ht="16.5" customHeight="1">
      <c r="A20" s="24" t="s">
        <v>25</v>
      </c>
      <c r="C20" s="5">
        <f>SUM(C16:C19)</f>
        <v>2432</v>
      </c>
      <c r="D20" s="5"/>
      <c r="E20" s="5">
        <f>SUM(E16:E19)</f>
        <v>5899</v>
      </c>
      <c r="G20" s="5">
        <f>SUM(G16:G19)</f>
        <v>2432</v>
      </c>
      <c r="I20" s="5">
        <f>SUM(I16:I19)</f>
        <v>5899</v>
      </c>
    </row>
    <row r="21" spans="1:9" ht="16.5" customHeight="1">
      <c r="A21" s="3" t="s">
        <v>26</v>
      </c>
      <c r="B21" s="25"/>
      <c r="C21" s="16">
        <v>-686</v>
      </c>
      <c r="D21" s="17"/>
      <c r="E21" s="16">
        <v>-1669</v>
      </c>
      <c r="G21" s="16">
        <v>-686</v>
      </c>
      <c r="I21" s="16">
        <v>-1669</v>
      </c>
    </row>
    <row r="22" spans="1:9" ht="16.5" customHeight="1">
      <c r="A22" s="24" t="s">
        <v>27</v>
      </c>
      <c r="C22" s="5">
        <f>SUM(C20:C21)</f>
        <v>1746</v>
      </c>
      <c r="D22" s="5"/>
      <c r="E22" s="5">
        <f>SUM(E20:E21)</f>
        <v>4230</v>
      </c>
      <c r="G22" s="5">
        <f>SUM(G20:G21)</f>
        <v>1746</v>
      </c>
      <c r="I22" s="5">
        <f>SUM(I20:I21)</f>
        <v>4230</v>
      </c>
    </row>
    <row r="23" spans="1:9" ht="16.5" customHeight="1">
      <c r="A23" s="3" t="s">
        <v>28</v>
      </c>
      <c r="C23" s="16">
        <v>-63</v>
      </c>
      <c r="D23" s="17"/>
      <c r="E23" s="16">
        <v>-460</v>
      </c>
      <c r="G23" s="16">
        <v>-63</v>
      </c>
      <c r="I23" s="16">
        <v>-460</v>
      </c>
    </row>
    <row r="24" spans="1:9" ht="16.5" customHeight="1" thickBot="1">
      <c r="A24" s="24" t="s">
        <v>29</v>
      </c>
      <c r="C24" s="15">
        <f>SUM(C22:C23)</f>
        <v>1683</v>
      </c>
      <c r="D24" s="5"/>
      <c r="E24" s="15">
        <f>SUM(E22:E23)</f>
        <v>3770</v>
      </c>
      <c r="G24" s="15">
        <f>SUM(G22:G23)</f>
        <v>1683</v>
      </c>
      <c r="I24" s="15">
        <f>SUM(I22:I23)</f>
        <v>3770</v>
      </c>
    </row>
    <row r="25" spans="3:5" ht="8.25" customHeight="1" thickTop="1">
      <c r="C25" s="5"/>
      <c r="D25" s="5"/>
      <c r="E25" s="5"/>
    </row>
    <row r="26" spans="1:9" ht="24" customHeight="1" thickBot="1">
      <c r="A26" s="1" t="s">
        <v>30</v>
      </c>
      <c r="C26" s="52">
        <v>2.6</v>
      </c>
      <c r="D26" s="53"/>
      <c r="E26" s="52">
        <v>5.94</v>
      </c>
      <c r="F26" s="54"/>
      <c r="G26" s="52">
        <f>C26</f>
        <v>2.6</v>
      </c>
      <c r="H26" s="53"/>
      <c r="I26" s="52">
        <v>5.94</v>
      </c>
    </row>
    <row r="27" spans="3:9" ht="9" customHeight="1" thickTop="1">
      <c r="C27" s="55"/>
      <c r="D27" s="55"/>
      <c r="E27" s="55"/>
      <c r="F27" s="54"/>
      <c r="G27" s="54"/>
      <c r="H27" s="54"/>
      <c r="I27" s="55"/>
    </row>
    <row r="28" spans="1:9" ht="24" customHeight="1" thickBot="1">
      <c r="A28" s="1" t="s">
        <v>32</v>
      </c>
      <c r="C28" s="52">
        <v>2.59</v>
      </c>
      <c r="D28" s="53"/>
      <c r="E28" s="52">
        <v>5.91</v>
      </c>
      <c r="F28" s="54"/>
      <c r="G28" s="52">
        <f>C28</f>
        <v>2.59</v>
      </c>
      <c r="H28" s="53"/>
      <c r="I28" s="52">
        <v>5.91</v>
      </c>
    </row>
    <row r="29" ht="16.5" customHeight="1" thickTop="1">
      <c r="I29" s="53"/>
    </row>
    <row r="30" ht="16.5" customHeight="1">
      <c r="I30" s="17"/>
    </row>
    <row r="31" spans="1:9" ht="16.5" customHeight="1">
      <c r="A31" s="61" t="s">
        <v>71</v>
      </c>
      <c r="B31" s="61"/>
      <c r="C31" s="61"/>
      <c r="D31" s="61"/>
      <c r="E31" s="61"/>
      <c r="F31" s="61"/>
      <c r="G31" s="61"/>
      <c r="H31" s="61"/>
      <c r="I31" s="61"/>
    </row>
    <row r="32" spans="1:9" ht="16.5" customHeight="1">
      <c r="A32" s="61" t="s">
        <v>117</v>
      </c>
      <c r="B32" s="61"/>
      <c r="C32" s="61"/>
      <c r="D32" s="61"/>
      <c r="E32" s="61"/>
      <c r="F32" s="61"/>
      <c r="G32" s="61"/>
      <c r="H32" s="61"/>
      <c r="I32" s="61"/>
    </row>
    <row r="33" ht="16.5" customHeight="1">
      <c r="I33" s="38"/>
    </row>
  </sheetData>
  <mergeCells count="7">
    <mergeCell ref="A31:I31"/>
    <mergeCell ref="A32:I32"/>
    <mergeCell ref="C6:E6"/>
    <mergeCell ref="A1:F1"/>
    <mergeCell ref="A2:F2"/>
    <mergeCell ref="A3:F3"/>
    <mergeCell ref="A4:F4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1" sqref="A1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3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0" t="s">
        <v>43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4" t="s">
        <v>118</v>
      </c>
      <c r="B4" s="45"/>
      <c r="C4" s="45"/>
      <c r="D4" s="45"/>
      <c r="E4" s="45"/>
      <c r="F4" s="45"/>
      <c r="G4" s="46"/>
      <c r="H4" s="45"/>
      <c r="I4" s="46"/>
      <c r="J4" s="46"/>
      <c r="K4" s="46"/>
      <c r="L4" s="46"/>
      <c r="M4" s="46"/>
      <c r="N4" s="4"/>
    </row>
    <row r="6" spans="11:14" ht="6" customHeight="1">
      <c r="K6" s="17"/>
      <c r="L6" s="17"/>
      <c r="M6" s="17"/>
      <c r="N6" s="17"/>
    </row>
    <row r="7" spans="3:14" ht="16.5" customHeight="1" thickBot="1">
      <c r="C7" s="26"/>
      <c r="D7" s="26"/>
      <c r="E7" s="31" t="s">
        <v>33</v>
      </c>
      <c r="F7" s="32"/>
      <c r="G7" s="33"/>
      <c r="H7" s="32"/>
      <c r="I7" s="33"/>
      <c r="J7" s="34"/>
      <c r="K7" s="35" t="s">
        <v>44</v>
      </c>
      <c r="L7" s="34"/>
      <c r="M7" s="34"/>
      <c r="N7" s="20"/>
    </row>
    <row r="8" spans="3:14" ht="16.5" customHeight="1">
      <c r="C8" s="27" t="s">
        <v>34</v>
      </c>
      <c r="D8" s="26"/>
      <c r="E8" s="27" t="s">
        <v>34</v>
      </c>
      <c r="F8" s="36"/>
      <c r="G8" s="27" t="s">
        <v>35</v>
      </c>
      <c r="H8" s="36"/>
      <c r="I8" s="27" t="s">
        <v>37</v>
      </c>
      <c r="J8" s="37"/>
      <c r="K8" s="27" t="s">
        <v>36</v>
      </c>
      <c r="L8" s="26"/>
      <c r="M8" s="27"/>
      <c r="N8" s="20"/>
    </row>
    <row r="9" spans="3:14" ht="16.5" customHeight="1">
      <c r="C9" s="38" t="s">
        <v>37</v>
      </c>
      <c r="D9" s="38"/>
      <c r="E9" s="38" t="s">
        <v>38</v>
      </c>
      <c r="F9" s="10"/>
      <c r="G9" s="27" t="s">
        <v>39</v>
      </c>
      <c r="H9" s="10"/>
      <c r="I9" s="27" t="s">
        <v>39</v>
      </c>
      <c r="J9" s="27"/>
      <c r="K9" s="38" t="s">
        <v>40</v>
      </c>
      <c r="L9" s="10"/>
      <c r="M9" s="27" t="s">
        <v>41</v>
      </c>
      <c r="N9" s="3"/>
    </row>
    <row r="10" spans="3:14" ht="16.5" customHeight="1">
      <c r="C10" s="39" t="s">
        <v>17</v>
      </c>
      <c r="D10" s="39"/>
      <c r="E10" s="39" t="s">
        <v>17</v>
      </c>
      <c r="F10" s="10"/>
      <c r="G10" s="39" t="s">
        <v>17</v>
      </c>
      <c r="H10" s="10"/>
      <c r="I10" s="39" t="s">
        <v>17</v>
      </c>
      <c r="J10" s="39"/>
      <c r="K10" s="39" t="s">
        <v>17</v>
      </c>
      <c r="L10" s="39"/>
      <c r="M10" s="39" t="s">
        <v>17</v>
      </c>
      <c r="N10" s="22"/>
    </row>
    <row r="11" ht="16.5" customHeight="1">
      <c r="A11" s="10"/>
    </row>
    <row r="12" spans="1:13" ht="16.5" customHeight="1">
      <c r="A12" s="10" t="s">
        <v>121</v>
      </c>
      <c r="C12" s="18">
        <v>64579</v>
      </c>
      <c r="E12" s="18">
        <v>499</v>
      </c>
      <c r="G12" s="18">
        <v>759</v>
      </c>
      <c r="I12" s="18">
        <v>1531</v>
      </c>
      <c r="K12" s="18">
        <v>34005</v>
      </c>
      <c r="M12" s="18">
        <f>SUM(C12:K12)</f>
        <v>101373</v>
      </c>
    </row>
    <row r="13" spans="1:13" ht="16.5" customHeight="1">
      <c r="A13" s="30" t="s">
        <v>84</v>
      </c>
      <c r="C13" s="5"/>
      <c r="D13" s="18"/>
      <c r="E13" s="5"/>
      <c r="G13" s="29"/>
      <c r="I13" s="29"/>
      <c r="M13" s="17"/>
    </row>
    <row r="14" spans="1:13" ht="16.5" customHeight="1">
      <c r="A14" s="30" t="s">
        <v>111</v>
      </c>
      <c r="C14" s="5">
        <v>582</v>
      </c>
      <c r="D14" s="18"/>
      <c r="E14" s="5">
        <v>1</v>
      </c>
      <c r="G14" s="29">
        <v>0</v>
      </c>
      <c r="I14" s="29">
        <v>0</v>
      </c>
      <c r="K14" s="5">
        <v>0</v>
      </c>
      <c r="M14" s="17">
        <f>SUM(C14:K14)</f>
        <v>583</v>
      </c>
    </row>
    <row r="15" spans="1:13" ht="16.5" customHeight="1">
      <c r="A15" s="30" t="s">
        <v>86</v>
      </c>
      <c r="C15" s="5"/>
      <c r="D15" s="18"/>
      <c r="E15" s="5"/>
      <c r="I15" s="29"/>
      <c r="M15" s="17"/>
    </row>
    <row r="16" spans="1:13" ht="16.5" customHeight="1">
      <c r="A16" s="30" t="s">
        <v>85</v>
      </c>
      <c r="C16" s="5">
        <v>0</v>
      </c>
      <c r="D16" s="18"/>
      <c r="E16" s="5">
        <v>0</v>
      </c>
      <c r="G16" s="5">
        <v>-9</v>
      </c>
      <c r="I16" s="29">
        <v>0</v>
      </c>
      <c r="K16" s="5">
        <v>9</v>
      </c>
      <c r="M16" s="17">
        <f>SUM(C16:K16)</f>
        <v>0</v>
      </c>
    </row>
    <row r="17" spans="1:13" ht="16.5" customHeight="1" hidden="1">
      <c r="A17" s="3" t="s">
        <v>42</v>
      </c>
      <c r="C17" s="29">
        <v>0</v>
      </c>
      <c r="E17" s="29">
        <v>0</v>
      </c>
      <c r="G17" s="29">
        <v>0</v>
      </c>
      <c r="I17" s="29">
        <v>0</v>
      </c>
      <c r="K17" s="5">
        <v>0</v>
      </c>
      <c r="M17" s="17">
        <f>SUM(C17:K17)</f>
        <v>0</v>
      </c>
    </row>
    <row r="18" spans="1:13" ht="16.5" customHeight="1">
      <c r="A18" s="30" t="s">
        <v>101</v>
      </c>
      <c r="C18" s="29"/>
      <c r="E18" s="29"/>
      <c r="G18" s="29"/>
      <c r="M18" s="17"/>
    </row>
    <row r="19" spans="1:13" ht="16.5" customHeight="1">
      <c r="A19" s="30" t="s">
        <v>122</v>
      </c>
      <c r="C19" s="29"/>
      <c r="E19" s="29"/>
      <c r="G19" s="29"/>
      <c r="M19" s="17"/>
    </row>
    <row r="20" spans="1:13" ht="16.5" customHeight="1">
      <c r="A20" s="30" t="s">
        <v>123</v>
      </c>
      <c r="C20" s="29">
        <v>0</v>
      </c>
      <c r="E20" s="29">
        <v>0</v>
      </c>
      <c r="G20" s="29">
        <v>0</v>
      </c>
      <c r="I20" s="5">
        <v>99</v>
      </c>
      <c r="K20" s="5">
        <v>-99</v>
      </c>
      <c r="M20" s="17">
        <f>SUM(C20:K20)</f>
        <v>0</v>
      </c>
    </row>
    <row r="21" spans="1:13" ht="16.5" customHeight="1">
      <c r="A21" s="3" t="s">
        <v>112</v>
      </c>
      <c r="C21" s="29">
        <v>0</v>
      </c>
      <c r="E21" s="29">
        <v>0</v>
      </c>
      <c r="G21" s="29">
        <v>0</v>
      </c>
      <c r="I21" s="29">
        <v>0</v>
      </c>
      <c r="K21" s="5">
        <v>1683</v>
      </c>
      <c r="M21" s="17">
        <f>SUM(C21:K21)</f>
        <v>1683</v>
      </c>
    </row>
    <row r="22" spans="1:13" ht="16.5" customHeight="1" thickBot="1">
      <c r="A22" s="10" t="s">
        <v>106</v>
      </c>
      <c r="C22" s="15">
        <f>SUM(C12:C21)</f>
        <v>65161</v>
      </c>
      <c r="E22" s="15">
        <f>SUM(E12:E21)</f>
        <v>500</v>
      </c>
      <c r="G22" s="15">
        <f>SUM(G12:G21)</f>
        <v>750</v>
      </c>
      <c r="I22" s="15">
        <f>SUM(I12:I21)</f>
        <v>1630</v>
      </c>
      <c r="K22" s="15">
        <f>SUM(K12:K21)</f>
        <v>35598</v>
      </c>
      <c r="M22" s="15">
        <f>SUM(M12:M21)</f>
        <v>103639</v>
      </c>
    </row>
    <row r="23" ht="16.5" customHeight="1" thickTop="1"/>
    <row r="24" ht="16.5" customHeight="1">
      <c r="A24" s="10"/>
    </row>
    <row r="25" spans="1:13" ht="16.5" customHeight="1">
      <c r="A25" s="10" t="s">
        <v>89</v>
      </c>
      <c r="C25" s="18">
        <v>63398</v>
      </c>
      <c r="E25" s="18">
        <v>499</v>
      </c>
      <c r="G25" s="18">
        <v>793</v>
      </c>
      <c r="I25" s="18">
        <v>715</v>
      </c>
      <c r="K25" s="18">
        <v>27906</v>
      </c>
      <c r="M25" s="18">
        <f>SUM(C25:K25)</f>
        <v>93311</v>
      </c>
    </row>
    <row r="26" spans="1:13" ht="16.5" customHeight="1">
      <c r="A26" s="30" t="s">
        <v>84</v>
      </c>
      <c r="C26" s="5"/>
      <c r="D26" s="18"/>
      <c r="E26" s="5"/>
      <c r="G26" s="29"/>
      <c r="I26" s="29"/>
      <c r="M26" s="17"/>
    </row>
    <row r="27" spans="1:13" ht="16.5" customHeight="1">
      <c r="A27" s="30" t="s">
        <v>111</v>
      </c>
      <c r="C27" s="5">
        <v>1181</v>
      </c>
      <c r="D27" s="18"/>
      <c r="E27" s="5">
        <v>0</v>
      </c>
      <c r="G27" s="29">
        <v>0</v>
      </c>
      <c r="I27" s="29">
        <v>0</v>
      </c>
      <c r="K27" s="5">
        <v>0</v>
      </c>
      <c r="M27" s="17">
        <f>SUM(C27:K27)</f>
        <v>1181</v>
      </c>
    </row>
    <row r="28" spans="1:13" ht="16.5" customHeight="1">
      <c r="A28" s="30" t="s">
        <v>86</v>
      </c>
      <c r="C28" s="5"/>
      <c r="D28" s="18"/>
      <c r="E28" s="5"/>
      <c r="I28" s="29"/>
      <c r="M28" s="17"/>
    </row>
    <row r="29" spans="1:13" ht="16.5" customHeight="1">
      <c r="A29" s="30" t="s">
        <v>85</v>
      </c>
      <c r="C29" s="5">
        <v>0</v>
      </c>
      <c r="D29" s="18"/>
      <c r="E29" s="5">
        <v>0</v>
      </c>
      <c r="G29" s="5">
        <v>-34</v>
      </c>
      <c r="I29" s="29">
        <v>0</v>
      </c>
      <c r="K29" s="5">
        <v>34</v>
      </c>
      <c r="M29" s="17">
        <f>SUM(C29:K29)</f>
        <v>0</v>
      </c>
    </row>
    <row r="30" spans="1:13" ht="16.5" customHeight="1">
      <c r="A30" s="3" t="s">
        <v>42</v>
      </c>
      <c r="C30" s="29">
        <v>0</v>
      </c>
      <c r="E30" s="29">
        <v>0</v>
      </c>
      <c r="G30" s="29">
        <v>0</v>
      </c>
      <c r="I30" s="29">
        <v>0</v>
      </c>
      <c r="K30" s="5">
        <v>-3225</v>
      </c>
      <c r="M30" s="17">
        <f>SUM(C30:K30)</f>
        <v>-3225</v>
      </c>
    </row>
    <row r="31" spans="1:13" ht="16.5" customHeight="1">
      <c r="A31" s="30" t="s">
        <v>101</v>
      </c>
      <c r="C31" s="29"/>
      <c r="E31" s="29"/>
      <c r="G31" s="29"/>
      <c r="M31" s="17"/>
    </row>
    <row r="32" spans="1:13" ht="16.5" customHeight="1">
      <c r="A32" s="30" t="s">
        <v>102</v>
      </c>
      <c r="C32" s="29"/>
      <c r="E32" s="29"/>
      <c r="G32" s="29"/>
      <c r="M32" s="17"/>
    </row>
    <row r="33" spans="1:13" ht="16.5" customHeight="1">
      <c r="A33" s="30" t="s">
        <v>100</v>
      </c>
      <c r="C33" s="29">
        <v>0</v>
      </c>
      <c r="E33" s="29">
        <v>0</v>
      </c>
      <c r="G33" s="29">
        <v>0</v>
      </c>
      <c r="I33" s="5">
        <v>816</v>
      </c>
      <c r="K33" s="5">
        <v>-816</v>
      </c>
      <c r="M33" s="17">
        <f>SUM(C33:K33)</f>
        <v>0</v>
      </c>
    </row>
    <row r="34" spans="1:13" ht="16.5" customHeight="1">
      <c r="A34" s="3" t="s">
        <v>112</v>
      </c>
      <c r="C34" s="29">
        <v>0</v>
      </c>
      <c r="E34" s="29">
        <v>0</v>
      </c>
      <c r="G34" s="29">
        <v>0</v>
      </c>
      <c r="I34" s="29">
        <v>0</v>
      </c>
      <c r="K34" s="5">
        <v>10106</v>
      </c>
      <c r="M34" s="17">
        <f>SUM(C34:K34)</f>
        <v>10106</v>
      </c>
    </row>
    <row r="35" spans="1:13" ht="16.5" customHeight="1" thickBot="1">
      <c r="A35" s="10" t="s">
        <v>106</v>
      </c>
      <c r="C35" s="15">
        <f>SUM(C25:C34)</f>
        <v>64579</v>
      </c>
      <c r="E35" s="15">
        <f>SUM(E25:E34)</f>
        <v>499</v>
      </c>
      <c r="G35" s="15">
        <f>SUM(G25:G34)</f>
        <v>759</v>
      </c>
      <c r="I35" s="15">
        <f>SUM(I25:I34)</f>
        <v>1531</v>
      </c>
      <c r="K35" s="15">
        <f>SUM(K25:K34)</f>
        <v>34005</v>
      </c>
      <c r="M35" s="15">
        <f>SUM(M25:M34)</f>
        <v>101373</v>
      </c>
    </row>
    <row r="36" ht="16.5" customHeight="1" thickTop="1"/>
    <row r="38" spans="1:13" ht="16.5" customHeight="1">
      <c r="A38" s="61" t="s">
        <v>68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6.5" customHeight="1">
      <c r="A39" s="61" t="s">
        <v>117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</sheetData>
  <mergeCells count="2">
    <mergeCell ref="A38:M38"/>
    <mergeCell ref="A39:M39"/>
  </mergeCells>
  <printOptions/>
  <pageMargins left="0.75" right="0.22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A1" sqref="A1:B1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67" t="s">
        <v>0</v>
      </c>
      <c r="B1" s="67"/>
    </row>
    <row r="2" spans="1:2" ht="15" customHeight="1">
      <c r="A2" s="68" t="s">
        <v>1</v>
      </c>
      <c r="B2" s="68"/>
    </row>
    <row r="3" spans="1:4" ht="15" customHeight="1">
      <c r="A3" s="47" t="s">
        <v>67</v>
      </c>
      <c r="B3" s="25"/>
      <c r="D3" s="25"/>
    </row>
    <row r="4" spans="1:4" ht="15" customHeight="1">
      <c r="A4" s="66" t="s">
        <v>118</v>
      </c>
      <c r="B4" s="66"/>
      <c r="C4" s="49"/>
      <c r="D4" s="49"/>
    </row>
    <row r="5" ht="15" customHeight="1"/>
    <row r="6" ht="15" customHeight="1"/>
    <row r="7" spans="2:4" ht="15" customHeight="1">
      <c r="B7" s="48" t="s">
        <v>124</v>
      </c>
      <c r="D7" s="48" t="s">
        <v>90</v>
      </c>
    </row>
    <row r="8" spans="2:4" ht="15" customHeight="1">
      <c r="B8" s="48"/>
      <c r="D8" s="9"/>
    </row>
    <row r="9" spans="2:4" ht="15" customHeight="1">
      <c r="B9" s="6" t="s">
        <v>17</v>
      </c>
      <c r="D9" s="6" t="s">
        <v>17</v>
      </c>
    </row>
    <row r="10" spans="1:4" ht="15">
      <c r="A10" s="10" t="s">
        <v>45</v>
      </c>
      <c r="B10" s="5"/>
      <c r="D10" s="5"/>
    </row>
    <row r="11" spans="2:4" ht="15">
      <c r="B11" s="5"/>
      <c r="D11" s="5"/>
    </row>
    <row r="12" spans="1:4" ht="15">
      <c r="A12" s="3" t="s">
        <v>46</v>
      </c>
      <c r="B12" s="5">
        <v>2432</v>
      </c>
      <c r="D12" s="5">
        <v>5899</v>
      </c>
    </row>
    <row r="13" spans="1:4" ht="15">
      <c r="A13" s="3" t="s">
        <v>47</v>
      </c>
      <c r="B13" s="5"/>
      <c r="D13" s="5"/>
    </row>
    <row r="14" spans="1:4" ht="15">
      <c r="A14" s="3" t="s">
        <v>48</v>
      </c>
      <c r="B14" s="5">
        <v>2385</v>
      </c>
      <c r="D14" s="5">
        <v>2333</v>
      </c>
    </row>
    <row r="15" spans="1:4" ht="15">
      <c r="A15" s="3" t="s">
        <v>125</v>
      </c>
      <c r="B15" s="5">
        <v>0</v>
      </c>
      <c r="D15" s="5">
        <v>-1</v>
      </c>
    </row>
    <row r="16" spans="1:4" ht="15">
      <c r="A16" s="3" t="s">
        <v>49</v>
      </c>
      <c r="B16" s="5">
        <v>1682</v>
      </c>
      <c r="D16" s="5">
        <v>773</v>
      </c>
    </row>
    <row r="17" spans="1:4" ht="15">
      <c r="A17" s="3" t="s">
        <v>93</v>
      </c>
      <c r="B17" s="16">
        <v>-92</v>
      </c>
      <c r="D17" s="16">
        <v>0</v>
      </c>
    </row>
    <row r="18" spans="2:4" ht="15">
      <c r="B18" s="57"/>
      <c r="D18" s="57"/>
    </row>
    <row r="19" spans="1:4" ht="15">
      <c r="A19" s="3" t="s">
        <v>50</v>
      </c>
      <c r="B19" s="5">
        <f>SUM(B11:B17)</f>
        <v>6407</v>
      </c>
      <c r="D19" s="5">
        <f>SUM(D11:D17)</f>
        <v>9004</v>
      </c>
    </row>
    <row r="20" spans="2:4" ht="15">
      <c r="B20" s="5"/>
      <c r="D20" s="5"/>
    </row>
    <row r="21" spans="1:4" ht="15">
      <c r="A21" s="3" t="s">
        <v>51</v>
      </c>
      <c r="B21" s="5"/>
      <c r="D21" s="5"/>
    </row>
    <row r="22" spans="1:4" ht="15">
      <c r="A22" s="3" t="s">
        <v>52</v>
      </c>
      <c r="B22" s="5">
        <v>-28916</v>
      </c>
      <c r="D22" s="5">
        <v>9174</v>
      </c>
    </row>
    <row r="23" spans="1:4" ht="15">
      <c r="A23" s="3" t="s">
        <v>53</v>
      </c>
      <c r="B23" s="5">
        <v>-5905</v>
      </c>
      <c r="D23" s="5">
        <v>-3910</v>
      </c>
    </row>
    <row r="24" spans="1:4" ht="15">
      <c r="A24" s="3" t="s">
        <v>54</v>
      </c>
      <c r="B24" s="16">
        <v>843</v>
      </c>
      <c r="D24" s="16">
        <v>376</v>
      </c>
    </row>
    <row r="25" spans="2:4" ht="15">
      <c r="B25" s="5"/>
      <c r="D25" s="5"/>
    </row>
    <row r="26" spans="1:4" ht="15">
      <c r="A26" s="3" t="s">
        <v>99</v>
      </c>
      <c r="B26" s="5">
        <f>SUM(B19:B24)</f>
        <v>-27571</v>
      </c>
      <c r="D26" s="5">
        <f>SUM(D19:D24)</f>
        <v>14644</v>
      </c>
    </row>
    <row r="27" spans="2:4" ht="15">
      <c r="B27" s="5"/>
      <c r="D27" s="5"/>
    </row>
    <row r="28" spans="1:4" ht="15">
      <c r="A28" s="3" t="s">
        <v>55</v>
      </c>
      <c r="B28" s="5">
        <v>-1554</v>
      </c>
      <c r="D28" s="5">
        <v>-606</v>
      </c>
    </row>
    <row r="29" spans="1:4" ht="15">
      <c r="A29" s="3" t="s">
        <v>94</v>
      </c>
      <c r="B29" s="5">
        <v>92</v>
      </c>
      <c r="D29" s="5">
        <v>0</v>
      </c>
    </row>
    <row r="30" spans="1:4" ht="14.25" customHeight="1">
      <c r="A30" s="3" t="s">
        <v>77</v>
      </c>
      <c r="B30" s="5">
        <v>-271</v>
      </c>
      <c r="D30" s="5">
        <v>-1018</v>
      </c>
    </row>
    <row r="31" spans="2:4" ht="15">
      <c r="B31" s="5"/>
      <c r="D31" s="5"/>
    </row>
    <row r="32" spans="1:4" ht="19.5" customHeight="1" thickBot="1">
      <c r="A32" s="24" t="s">
        <v>107</v>
      </c>
      <c r="B32" s="15">
        <f>SUM(B26:B31)</f>
        <v>-29304</v>
      </c>
      <c r="D32" s="15">
        <f>SUM(D26:D31)</f>
        <v>13020</v>
      </c>
    </row>
    <row r="33" spans="2:4" ht="15.75" thickTop="1">
      <c r="B33" s="5"/>
      <c r="D33" s="5"/>
    </row>
    <row r="34" spans="2:4" ht="15">
      <c r="B34" s="5"/>
      <c r="D34" s="5"/>
    </row>
    <row r="35" spans="1:4" ht="15">
      <c r="A35" s="10" t="s">
        <v>56</v>
      </c>
      <c r="B35" s="5"/>
      <c r="D35" s="5"/>
    </row>
    <row r="36" spans="2:4" ht="15">
      <c r="B36" s="5"/>
      <c r="D36" s="5"/>
    </row>
    <row r="37" spans="1:4" ht="15">
      <c r="A37" s="3" t="s">
        <v>57</v>
      </c>
      <c r="B37" s="5">
        <v>-7627</v>
      </c>
      <c r="D37" s="5">
        <v>-4514</v>
      </c>
    </row>
    <row r="38" spans="1:4" ht="15">
      <c r="A38" s="3" t="s">
        <v>72</v>
      </c>
      <c r="B38" s="5">
        <v>0</v>
      </c>
      <c r="D38" s="5">
        <v>1</v>
      </c>
    </row>
    <row r="39" spans="2:4" ht="15">
      <c r="B39" s="5"/>
      <c r="D39" s="5"/>
    </row>
    <row r="40" spans="1:4" ht="19.5" customHeight="1" thickBot="1">
      <c r="A40" s="56" t="s">
        <v>58</v>
      </c>
      <c r="B40" s="15">
        <f>SUM(B36:B39)</f>
        <v>-7627</v>
      </c>
      <c r="D40" s="15">
        <f>SUM(D36:D39)</f>
        <v>-4513</v>
      </c>
    </row>
    <row r="41" spans="2:4" ht="15.75" thickTop="1">
      <c r="B41" s="5"/>
      <c r="D41" s="5"/>
    </row>
    <row r="42" spans="1:4" ht="15">
      <c r="A42" s="10" t="s">
        <v>59</v>
      </c>
      <c r="B42" s="5"/>
      <c r="D42" s="5"/>
    </row>
    <row r="43" spans="2:4" ht="15">
      <c r="B43" s="5"/>
      <c r="D43" s="5"/>
    </row>
    <row r="44" spans="1:4" ht="15">
      <c r="A44" s="3" t="s">
        <v>95</v>
      </c>
      <c r="B44" s="5">
        <v>11412</v>
      </c>
      <c r="D44" s="5">
        <v>0</v>
      </c>
    </row>
    <row r="45" spans="1:4" ht="15">
      <c r="A45" s="3" t="s">
        <v>60</v>
      </c>
      <c r="B45" s="5">
        <v>-926</v>
      </c>
      <c r="D45" s="5">
        <v>-673</v>
      </c>
    </row>
    <row r="46" spans="1:4" ht="15">
      <c r="A46" s="3" t="s">
        <v>87</v>
      </c>
      <c r="B46" s="5"/>
      <c r="D46" s="5"/>
    </row>
    <row r="47" spans="1:4" ht="15">
      <c r="A47" s="3" t="s">
        <v>88</v>
      </c>
      <c r="B47" s="5">
        <v>21882</v>
      </c>
      <c r="D47" s="5">
        <v>6378</v>
      </c>
    </row>
    <row r="48" spans="1:4" ht="15">
      <c r="A48" s="3" t="s">
        <v>61</v>
      </c>
      <c r="B48" s="5">
        <v>-175</v>
      </c>
      <c r="D48" s="5">
        <v>-126</v>
      </c>
    </row>
    <row r="49" spans="1:4" ht="15">
      <c r="A49" s="3" t="s">
        <v>55</v>
      </c>
      <c r="B49" s="5">
        <f>-92-36</f>
        <v>-128</v>
      </c>
      <c r="D49" s="5">
        <f>-139-28</f>
        <v>-167</v>
      </c>
    </row>
    <row r="50" spans="1:4" ht="15">
      <c r="A50" s="3" t="s">
        <v>96</v>
      </c>
      <c r="B50" s="5"/>
      <c r="D50" s="5"/>
    </row>
    <row r="51" spans="1:4" ht="15">
      <c r="A51" s="3" t="s">
        <v>97</v>
      </c>
      <c r="B51" s="5">
        <v>0</v>
      </c>
      <c r="D51" s="5">
        <v>0</v>
      </c>
    </row>
    <row r="52" spans="1:4" ht="15">
      <c r="A52" s="3" t="s">
        <v>98</v>
      </c>
      <c r="B52" s="5">
        <v>0</v>
      </c>
      <c r="D52" s="5">
        <v>0</v>
      </c>
    </row>
    <row r="53" spans="1:4" ht="15">
      <c r="A53" s="3" t="s">
        <v>73</v>
      </c>
      <c r="B53" s="5">
        <v>583</v>
      </c>
      <c r="D53" s="5">
        <v>1105</v>
      </c>
    </row>
    <row r="54" spans="1:4" ht="15">
      <c r="A54" s="3" t="s">
        <v>78</v>
      </c>
      <c r="B54" s="5"/>
      <c r="D54" s="5"/>
    </row>
    <row r="55" spans="1:4" ht="15">
      <c r="A55" s="3" t="s">
        <v>79</v>
      </c>
      <c r="B55" s="5">
        <v>98</v>
      </c>
      <c r="D55" s="5">
        <v>245</v>
      </c>
    </row>
    <row r="56" spans="2:4" ht="15">
      <c r="B56" s="5"/>
      <c r="D56" s="5"/>
    </row>
    <row r="57" spans="1:4" ht="19.5" customHeight="1" thickBot="1">
      <c r="A57" s="56" t="s">
        <v>80</v>
      </c>
      <c r="B57" s="15">
        <f>SUM(B43:B56)</f>
        <v>32746</v>
      </c>
      <c r="D57" s="15">
        <f>SUM(D43:D56)</f>
        <v>6762</v>
      </c>
    </row>
    <row r="58" spans="2:4" ht="15.75" thickTop="1">
      <c r="B58" s="5"/>
      <c r="D58" s="5"/>
    </row>
    <row r="59" spans="1:4" ht="27" customHeight="1">
      <c r="A59" s="56" t="s">
        <v>91</v>
      </c>
      <c r="B59" s="5">
        <f>B32+B40+B57</f>
        <v>-4185</v>
      </c>
      <c r="D59" s="5">
        <f>D32+D40+D57</f>
        <v>15269</v>
      </c>
    </row>
    <row r="60" spans="1:4" ht="14.25" customHeight="1">
      <c r="A60" s="56" t="s">
        <v>62</v>
      </c>
      <c r="B60" s="5">
        <v>-2492</v>
      </c>
      <c r="D60" s="5">
        <v>-3183</v>
      </c>
    </row>
    <row r="61" spans="1:4" ht="19.5" customHeight="1" thickBot="1">
      <c r="A61" s="56" t="s">
        <v>63</v>
      </c>
      <c r="B61" s="15">
        <f>SUM(B59:B60)</f>
        <v>-6677</v>
      </c>
      <c r="D61" s="15">
        <f>SUM(D59:D60)</f>
        <v>12086</v>
      </c>
    </row>
    <row r="62" ht="15.75" thickTop="1"/>
    <row r="64" ht="15">
      <c r="A64" s="3" t="s">
        <v>64</v>
      </c>
    </row>
    <row r="65" spans="1:4" ht="15">
      <c r="A65" s="3" t="s">
        <v>108</v>
      </c>
      <c r="B65" s="5">
        <v>1037</v>
      </c>
      <c r="D65" s="5">
        <v>5400</v>
      </c>
    </row>
    <row r="66" spans="1:4" ht="15">
      <c r="A66" s="3" t="s">
        <v>66</v>
      </c>
      <c r="B66" s="5">
        <v>5360</v>
      </c>
      <c r="D66" s="5">
        <v>7496</v>
      </c>
    </row>
    <row r="67" spans="1:4" ht="15">
      <c r="A67" s="3" t="s">
        <v>65</v>
      </c>
      <c r="B67" s="5">
        <v>-13074</v>
      </c>
      <c r="D67" s="5">
        <v>-810</v>
      </c>
    </row>
    <row r="68" spans="2:4" ht="19.5" customHeight="1" thickBot="1">
      <c r="B68" s="15">
        <f>SUM(B65:B67)</f>
        <v>-6677</v>
      </c>
      <c r="D68" s="15">
        <f>SUM(D65:D67)</f>
        <v>12086</v>
      </c>
    </row>
    <row r="69" ht="15.75" thickTop="1"/>
    <row r="70" ht="15">
      <c r="C70" s="38"/>
    </row>
    <row r="71" spans="1:4" ht="15">
      <c r="A71" s="61" t="s">
        <v>69</v>
      </c>
      <c r="B71" s="61"/>
      <c r="C71" s="61"/>
      <c r="D71" s="61"/>
    </row>
    <row r="72" spans="1:4" ht="15">
      <c r="A72" s="61" t="s">
        <v>117</v>
      </c>
      <c r="B72" s="61"/>
      <c r="C72" s="61"/>
      <c r="D72" s="61"/>
    </row>
  </sheetData>
  <mergeCells count="5">
    <mergeCell ref="A71:D71"/>
    <mergeCell ref="A72:D72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Roman,Regular"Page &amp;P of 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Tengis Corporate Services Sdn. Bhd.</cp:lastModifiedBy>
  <cp:lastPrinted>2005-04-19T03:55:41Z</cp:lastPrinted>
  <dcterms:created xsi:type="dcterms:W3CDTF">2002-10-18T08:14:58Z</dcterms:created>
  <dcterms:modified xsi:type="dcterms:W3CDTF">2005-04-19T03:56:00Z</dcterms:modified>
  <cp:category/>
  <cp:version/>
  <cp:contentType/>
  <cp:contentStatus/>
</cp:coreProperties>
</file>